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80" activeTab="0"/>
  </bookViews>
  <sheets>
    <sheet name="小学成绩" sheetId="1" r:id="rId1"/>
    <sheet name="初中成绩" sheetId="2" r:id="rId2"/>
    <sheet name="高中成绩" sheetId="3" r:id="rId3"/>
  </sheets>
  <definedNames>
    <definedName name="_xlnm.Print_Titles" localSheetId="1">'初中成绩'!$1:$4</definedName>
    <definedName name="_xlnm.Print_Titles" localSheetId="2">'高中成绩'!$1:$4</definedName>
    <definedName name="_xlnm.Print_Titles" localSheetId="0">'小学成绩'!$1:$4</definedName>
  </definedNames>
  <calcPr fullCalcOnLoad="1"/>
</workbook>
</file>

<file path=xl/sharedStrings.xml><?xml version="1.0" encoding="utf-8"?>
<sst xmlns="http://schemas.openxmlformats.org/spreadsheetml/2006/main" count="237" uniqueCount="119">
  <si>
    <t>第四届广东省青少年虚拟机器人现场总决赛成绩表（萝卜圈）</t>
  </si>
  <si>
    <t>组别:小学</t>
  </si>
  <si>
    <t>序号</t>
  </si>
  <si>
    <t>学校</t>
  </si>
  <si>
    <t>参赛选手</t>
  </si>
  <si>
    <t>选手电脑成绩</t>
  </si>
  <si>
    <t>电脑分</t>
  </si>
  <si>
    <t>技能测试分</t>
  </si>
  <si>
    <t>总分</t>
  </si>
  <si>
    <t>奖项</t>
  </si>
  <si>
    <t>选手1</t>
  </si>
  <si>
    <t>选手2</t>
  </si>
  <si>
    <t>深圳市龙岗区横岗街道梧桐学校</t>
  </si>
  <si>
    <t>黄鹏炜  程思源</t>
  </si>
  <si>
    <t>一等奖</t>
  </si>
  <si>
    <t>深圳市宝安区黄麻布学校</t>
  </si>
  <si>
    <t>夏  瑜  徐恒杰</t>
  </si>
  <si>
    <t>涂  帅  黄元培</t>
  </si>
  <si>
    <t>深圳市南山区向南小学</t>
  </si>
  <si>
    <t>陈叶浩  包天雄</t>
  </si>
  <si>
    <t>深圳市龙华新区新田小学</t>
  </si>
  <si>
    <t>胡文杰  刘江林</t>
  </si>
  <si>
    <t>二等奖</t>
  </si>
  <si>
    <t>深圳市龙华新区龙华中心小学</t>
  </si>
  <si>
    <t>陈理扬  赖希澄</t>
  </si>
  <si>
    <t>深圳福田区益强小学</t>
  </si>
  <si>
    <t>陈心皓  黄凯文</t>
  </si>
  <si>
    <t>深圳市百仕达小学</t>
  </si>
  <si>
    <t>方凯兴  陈美仪</t>
  </si>
  <si>
    <t>清远市清新区第四小学</t>
  </si>
  <si>
    <t>邓善欣  孟晓纯</t>
  </si>
  <si>
    <t>深圳市龙岗区石芽岭学校</t>
  </si>
  <si>
    <t>徐涵逸  张福源</t>
  </si>
  <si>
    <t>深圳龙岗区平湖凤凰山小学</t>
  </si>
  <si>
    <t>胡枭瑞  林俊希</t>
  </si>
  <si>
    <t>詹伟涛  郑宇斌</t>
  </si>
  <si>
    <t>深圳市龙岗区布吉街道中心小学</t>
  </si>
  <si>
    <t>李文泽  孙浩凯</t>
  </si>
  <si>
    <t>三等奖</t>
  </si>
  <si>
    <t>广州市越秀区东川路小学</t>
  </si>
  <si>
    <t>胡宸皓  王瑞晨</t>
  </si>
  <si>
    <t>罗文涛  马卓然</t>
  </si>
  <si>
    <t>王  韬  彭俊华</t>
  </si>
  <si>
    <t>成  至  陈睿霖</t>
  </si>
  <si>
    <t>朱泳茵  张水娇</t>
  </si>
  <si>
    <t>深圳市新安翻身小学</t>
  </si>
  <si>
    <t>闫明志  舒志超</t>
  </si>
  <si>
    <r>
      <t>袁懿霏  刘</t>
    </r>
    <r>
      <rPr>
        <sz val="12"/>
        <color indexed="8"/>
        <rFont val="宋体"/>
        <family val="0"/>
      </rPr>
      <t>珅枰</t>
    </r>
  </si>
  <si>
    <t>沈智欣  曾碧慧</t>
  </si>
  <si>
    <t>邹锦飘  程诗博</t>
  </si>
  <si>
    <t>韶关市武江区金福园小学</t>
  </si>
  <si>
    <t>黄信捷  朱  桦</t>
  </si>
  <si>
    <t>淘汰</t>
  </si>
  <si>
    <t>组别:初中</t>
  </si>
  <si>
    <t>广东韶关实验中学</t>
  </si>
  <si>
    <t>罗浩扬  余良翔</t>
  </si>
  <si>
    <t>卢伟泓  张羽衡</t>
  </si>
  <si>
    <t>庄桂旭  叶虔希</t>
  </si>
  <si>
    <t>揭阳岐山中学</t>
  </si>
  <si>
    <t>曾东禹  黄梓航</t>
  </si>
  <si>
    <t>佛山市禅城区南庄镇吉利中学</t>
  </si>
  <si>
    <t>鲍楗聪  龚易乾</t>
  </si>
  <si>
    <t>肇庆市第一中学</t>
  </si>
  <si>
    <t>吴崇宁  朱健锋</t>
  </si>
  <si>
    <t>邹静仪  黄凯文</t>
  </si>
  <si>
    <t>佛山市顺德区勒流新球初级中学</t>
  </si>
  <si>
    <t>李  俊  洪伟盛</t>
  </si>
  <si>
    <t>梁向贤  王玺珂</t>
  </si>
  <si>
    <t>洪  瑜  谢晓玉</t>
  </si>
  <si>
    <t>梁宇毅  陈虹羽</t>
  </si>
  <si>
    <t>珠海市第九中学</t>
  </si>
  <si>
    <t>林逸云  李依伦</t>
  </si>
  <si>
    <t>廖晟光  林嵘滔</t>
  </si>
  <si>
    <t>吴尚臻  钟欣怡</t>
  </si>
  <si>
    <t>深圳市第三高级中学</t>
  </si>
  <si>
    <t>黄  蓝  卢凯炜</t>
  </si>
  <si>
    <t>冼若菲  李日樵</t>
  </si>
  <si>
    <t>深圳龙岗区外国语学校</t>
  </si>
  <si>
    <t>彭科林  张雷西</t>
  </si>
  <si>
    <t>张俊杰  黄博第</t>
  </si>
  <si>
    <t>广东省阳山县阳山中学</t>
  </si>
  <si>
    <t>曾若昕  熊逸冰</t>
  </si>
  <si>
    <t>肇庆市第五中学</t>
  </si>
  <si>
    <t>李镇丞  宋霭霖</t>
  </si>
  <si>
    <t>陈嘉诺  潘逸铨</t>
  </si>
  <si>
    <t>黄嘉政  王骏杰</t>
  </si>
  <si>
    <t>深圳松岗中学</t>
  </si>
  <si>
    <t>李良华  文子建</t>
  </si>
  <si>
    <t>揭阳市蓝城区实验中学</t>
  </si>
  <si>
    <t>李梓帆  林楷森</t>
  </si>
  <si>
    <t>组别:高中</t>
  </si>
  <si>
    <t>广东北江中学</t>
  </si>
  <si>
    <t>吴志明  焦耀霆</t>
  </si>
  <si>
    <t>何盛鑫  陈锦濠</t>
  </si>
  <si>
    <t>尹明荟  王思源</t>
  </si>
  <si>
    <t>清远清新区第一中学</t>
  </si>
  <si>
    <t>向庆成  谭伟彬</t>
  </si>
  <si>
    <t>李泓羲  曾  徽</t>
  </si>
  <si>
    <t>揭阳第二中学</t>
  </si>
  <si>
    <t>陈泽衡  陈  凯</t>
  </si>
  <si>
    <t>广州市第七十五中学</t>
  </si>
  <si>
    <t>刘世健  朱宇航</t>
  </si>
  <si>
    <t>陈斯琳  朱信荣</t>
  </si>
  <si>
    <t>揭阳第三中学</t>
  </si>
  <si>
    <t>卢境涛  洪炬泰</t>
  </si>
  <si>
    <t>蔡伟博  郑晓欢</t>
  </si>
  <si>
    <t>清远市华侨中学</t>
  </si>
  <si>
    <t>杨庆狄  周晓晖</t>
  </si>
  <si>
    <t>廖梓均  梁浩伦</t>
  </si>
  <si>
    <t>潘嘉俊  龙逸飞</t>
  </si>
  <si>
    <t>黄麒浩  郑贵鑫</t>
  </si>
  <si>
    <t>邹涵彤  杨家源</t>
  </si>
  <si>
    <t>揭阳市揭东第一中学</t>
  </si>
  <si>
    <t>茹剑飞  伍明辉</t>
  </si>
  <si>
    <t>高境禧  王泽钦</t>
  </si>
  <si>
    <t>揭阳普宁市第二中学</t>
  </si>
  <si>
    <t>方  钊  薛灿杰</t>
  </si>
  <si>
    <t>胡楚松  刘芃芃</t>
  </si>
  <si>
    <t>林柏荣  黄梓焜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</si>
</sst>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left" vertical="center"/>
    </xf>
    <xf numFmtId="0" fontId="50" fillId="0" borderId="0" xfId="0" applyNumberFormat="1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6">
      <selection activeCell="F24" sqref="F24"/>
    </sheetView>
  </sheetViews>
  <sheetFormatPr defaultColWidth="9.00390625" defaultRowHeight="15"/>
  <cols>
    <col min="1" max="1" width="9.00390625" style="3" customWidth="1"/>
    <col min="2" max="2" width="30.7109375" style="0" customWidth="1"/>
    <col min="3" max="3" width="16.00390625" style="0" customWidth="1"/>
    <col min="4" max="4" width="9.7109375" style="0" customWidth="1"/>
    <col min="5" max="5" width="10.00390625" style="0" customWidth="1"/>
    <col min="6" max="6" width="11.421875" style="0" customWidth="1"/>
    <col min="7" max="7" width="10.140625" style="0" customWidth="1"/>
    <col min="8" max="8" width="8.7109375" style="0" customWidth="1"/>
    <col min="9" max="9" width="9.00390625" style="4" customWidth="1"/>
  </cols>
  <sheetData>
    <row r="1" spans="1:9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4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24.75" customHeight="1">
      <c r="A3" s="18" t="s">
        <v>2</v>
      </c>
      <c r="B3" s="18" t="s">
        <v>3</v>
      </c>
      <c r="C3" s="18" t="s">
        <v>4</v>
      </c>
      <c r="D3" s="17" t="s">
        <v>5</v>
      </c>
      <c r="E3" s="17"/>
      <c r="F3" s="17" t="s">
        <v>6</v>
      </c>
      <c r="G3" s="17" t="s">
        <v>7</v>
      </c>
      <c r="H3" s="17" t="s">
        <v>8</v>
      </c>
      <c r="I3" s="17" t="s">
        <v>9</v>
      </c>
    </row>
    <row r="4" spans="1:9" s="1" customFormat="1" ht="24.75" customHeight="1">
      <c r="A4" s="19"/>
      <c r="B4" s="19"/>
      <c r="C4" s="19"/>
      <c r="D4" s="5" t="s">
        <v>10</v>
      </c>
      <c r="E4" s="5" t="s">
        <v>11</v>
      </c>
      <c r="F4" s="17"/>
      <c r="G4" s="17"/>
      <c r="H4" s="17"/>
      <c r="I4" s="17"/>
    </row>
    <row r="5" spans="1:9" ht="24.75" customHeight="1">
      <c r="A5" s="6">
        <v>1</v>
      </c>
      <c r="B5" s="7" t="s">
        <v>12</v>
      </c>
      <c r="C5" s="6" t="s">
        <v>13</v>
      </c>
      <c r="D5" s="32">
        <v>352.911</v>
      </c>
      <c r="E5" s="32">
        <v>361.721</v>
      </c>
      <c r="F5" s="32">
        <f aca="true" t="shared" si="0" ref="F5:F27">(D5+E5)*0.8</f>
        <v>571.7056000000001</v>
      </c>
      <c r="G5" s="32">
        <v>20</v>
      </c>
      <c r="H5" s="32">
        <f aca="true" t="shared" si="1" ref="H5:H27">+F5+G5</f>
        <v>591.7056000000001</v>
      </c>
      <c r="I5" s="9" t="s">
        <v>14</v>
      </c>
    </row>
    <row r="6" spans="1:9" ht="24.75" customHeight="1">
      <c r="A6" s="6">
        <v>2</v>
      </c>
      <c r="B6" s="7" t="s">
        <v>15</v>
      </c>
      <c r="C6" s="6" t="s">
        <v>16</v>
      </c>
      <c r="D6" s="32">
        <v>351.771</v>
      </c>
      <c r="E6" s="32">
        <v>357.551</v>
      </c>
      <c r="F6" s="32">
        <f t="shared" si="0"/>
        <v>567.4576000000001</v>
      </c>
      <c r="G6" s="32">
        <v>20</v>
      </c>
      <c r="H6" s="32">
        <f t="shared" si="1"/>
        <v>587.4576000000001</v>
      </c>
      <c r="I6" s="9" t="s">
        <v>14</v>
      </c>
    </row>
    <row r="7" spans="1:9" ht="24.75" customHeight="1">
      <c r="A7" s="6">
        <v>3</v>
      </c>
      <c r="B7" s="7" t="s">
        <v>15</v>
      </c>
      <c r="C7" s="6" t="s">
        <v>17</v>
      </c>
      <c r="D7" s="32">
        <v>359.211</v>
      </c>
      <c r="E7" s="32">
        <v>343.211</v>
      </c>
      <c r="F7" s="32">
        <f t="shared" si="0"/>
        <v>561.9376000000001</v>
      </c>
      <c r="G7" s="32">
        <v>15</v>
      </c>
      <c r="H7" s="32">
        <f t="shared" si="1"/>
        <v>576.9376000000001</v>
      </c>
      <c r="I7" s="9" t="s">
        <v>14</v>
      </c>
    </row>
    <row r="8" spans="1:9" ht="24.75" customHeight="1">
      <c r="A8" s="6">
        <v>4</v>
      </c>
      <c r="B8" s="7" t="s">
        <v>18</v>
      </c>
      <c r="C8" s="6" t="s">
        <v>19</v>
      </c>
      <c r="D8" s="32">
        <v>349.671</v>
      </c>
      <c r="E8" s="32">
        <v>344.231</v>
      </c>
      <c r="F8" s="32">
        <f t="shared" si="0"/>
        <v>555.1216000000001</v>
      </c>
      <c r="G8" s="32">
        <v>10</v>
      </c>
      <c r="H8" s="32">
        <f t="shared" si="1"/>
        <v>565.1216000000001</v>
      </c>
      <c r="I8" s="9" t="s">
        <v>14</v>
      </c>
    </row>
    <row r="9" spans="1:9" ht="24.75" customHeight="1">
      <c r="A9" s="6">
        <v>5</v>
      </c>
      <c r="B9" s="8" t="s">
        <v>20</v>
      </c>
      <c r="C9" s="6" t="s">
        <v>21</v>
      </c>
      <c r="D9" s="32">
        <v>349.911</v>
      </c>
      <c r="E9" s="32">
        <v>338.641</v>
      </c>
      <c r="F9" s="32">
        <f t="shared" si="0"/>
        <v>550.8416000000001</v>
      </c>
      <c r="G9" s="32">
        <v>10</v>
      </c>
      <c r="H9" s="32">
        <f t="shared" si="1"/>
        <v>560.8416000000001</v>
      </c>
      <c r="I9" s="9" t="s">
        <v>22</v>
      </c>
    </row>
    <row r="10" spans="1:9" ht="24.75" customHeight="1">
      <c r="A10" s="6">
        <v>6</v>
      </c>
      <c r="B10" s="8" t="s">
        <v>23</v>
      </c>
      <c r="C10" s="6" t="s">
        <v>24</v>
      </c>
      <c r="D10" s="32">
        <v>340.741</v>
      </c>
      <c r="E10" s="32">
        <v>324.561</v>
      </c>
      <c r="F10" s="32">
        <f t="shared" si="0"/>
        <v>532.2416</v>
      </c>
      <c r="G10" s="32">
        <v>20</v>
      </c>
      <c r="H10" s="32">
        <f t="shared" si="1"/>
        <v>552.2416</v>
      </c>
      <c r="I10" s="9" t="s">
        <v>22</v>
      </c>
    </row>
    <row r="11" spans="1:9" ht="24.75" customHeight="1">
      <c r="A11" s="6">
        <v>7</v>
      </c>
      <c r="B11" s="8" t="s">
        <v>25</v>
      </c>
      <c r="C11" s="6" t="s">
        <v>26</v>
      </c>
      <c r="D11" s="32">
        <v>340.361</v>
      </c>
      <c r="E11" s="32">
        <v>329.221</v>
      </c>
      <c r="F11" s="32">
        <f t="shared" si="0"/>
        <v>535.6656</v>
      </c>
      <c r="G11" s="32">
        <v>15</v>
      </c>
      <c r="H11" s="32">
        <f t="shared" si="1"/>
        <v>550.6656</v>
      </c>
      <c r="I11" s="9" t="s">
        <v>22</v>
      </c>
    </row>
    <row r="12" spans="1:9" ht="24.75" customHeight="1">
      <c r="A12" s="6">
        <v>8</v>
      </c>
      <c r="B12" s="8" t="s">
        <v>27</v>
      </c>
      <c r="C12" s="6" t="s">
        <v>28</v>
      </c>
      <c r="D12" s="32">
        <v>354.531</v>
      </c>
      <c r="E12" s="32">
        <v>320.921</v>
      </c>
      <c r="F12" s="32">
        <f t="shared" si="0"/>
        <v>540.3616000000001</v>
      </c>
      <c r="G12" s="32">
        <v>10</v>
      </c>
      <c r="H12" s="32">
        <f t="shared" si="1"/>
        <v>550.3616000000001</v>
      </c>
      <c r="I12" s="9" t="s">
        <v>22</v>
      </c>
    </row>
    <row r="13" spans="1:9" ht="24.75" customHeight="1">
      <c r="A13" s="6">
        <v>9</v>
      </c>
      <c r="B13" s="7" t="s">
        <v>29</v>
      </c>
      <c r="C13" s="6" t="s">
        <v>30</v>
      </c>
      <c r="D13" s="32">
        <v>321.491</v>
      </c>
      <c r="E13" s="32">
        <v>346.581</v>
      </c>
      <c r="F13" s="32">
        <f t="shared" si="0"/>
        <v>534.4576000000001</v>
      </c>
      <c r="G13" s="32">
        <v>15</v>
      </c>
      <c r="H13" s="32">
        <f t="shared" si="1"/>
        <v>549.4576000000001</v>
      </c>
      <c r="I13" s="9" t="s">
        <v>22</v>
      </c>
    </row>
    <row r="14" spans="1:9" ht="24.75" customHeight="1">
      <c r="A14" s="6">
        <v>10</v>
      </c>
      <c r="B14" s="8" t="s">
        <v>31</v>
      </c>
      <c r="C14" s="6" t="s">
        <v>32</v>
      </c>
      <c r="D14" s="32">
        <v>336.721</v>
      </c>
      <c r="E14" s="32">
        <v>328.511</v>
      </c>
      <c r="F14" s="32">
        <f t="shared" si="0"/>
        <v>532.1856</v>
      </c>
      <c r="G14" s="32">
        <v>15</v>
      </c>
      <c r="H14" s="32">
        <f t="shared" si="1"/>
        <v>547.1856</v>
      </c>
      <c r="I14" s="9" t="s">
        <v>22</v>
      </c>
    </row>
    <row r="15" spans="1:9" ht="24.75" customHeight="1">
      <c r="A15" s="6">
        <v>11</v>
      </c>
      <c r="B15" s="8" t="s">
        <v>33</v>
      </c>
      <c r="C15" s="6" t="s">
        <v>34</v>
      </c>
      <c r="D15" s="32">
        <v>334.451</v>
      </c>
      <c r="E15" s="32">
        <v>334.431</v>
      </c>
      <c r="F15" s="32">
        <f t="shared" si="0"/>
        <v>535.1056000000001</v>
      </c>
      <c r="G15" s="32">
        <v>10</v>
      </c>
      <c r="H15" s="32">
        <f t="shared" si="1"/>
        <v>545.1056000000001</v>
      </c>
      <c r="I15" s="9" t="s">
        <v>22</v>
      </c>
    </row>
    <row r="16" spans="1:9" ht="24.75" customHeight="1">
      <c r="A16" s="6">
        <v>12</v>
      </c>
      <c r="B16" s="8" t="s">
        <v>23</v>
      </c>
      <c r="C16" s="6" t="s">
        <v>35</v>
      </c>
      <c r="D16" s="32">
        <v>340.851</v>
      </c>
      <c r="E16" s="32">
        <v>316.911</v>
      </c>
      <c r="F16" s="32">
        <f t="shared" si="0"/>
        <v>526.2096</v>
      </c>
      <c r="G16" s="32">
        <v>15</v>
      </c>
      <c r="H16" s="32">
        <f t="shared" si="1"/>
        <v>541.2096</v>
      </c>
      <c r="I16" s="9" t="s">
        <v>22</v>
      </c>
    </row>
    <row r="17" spans="1:9" ht="24.75" customHeight="1">
      <c r="A17" s="6">
        <v>13</v>
      </c>
      <c r="B17" s="7" t="s">
        <v>36</v>
      </c>
      <c r="C17" s="6" t="s">
        <v>37</v>
      </c>
      <c r="D17" s="32">
        <v>306.921</v>
      </c>
      <c r="E17" s="32">
        <v>335.851</v>
      </c>
      <c r="F17" s="32">
        <f t="shared" si="0"/>
        <v>514.2176</v>
      </c>
      <c r="G17" s="32">
        <v>15</v>
      </c>
      <c r="H17" s="32">
        <f t="shared" si="1"/>
        <v>529.2176</v>
      </c>
      <c r="I17" s="9" t="s">
        <v>38</v>
      </c>
    </row>
    <row r="18" spans="1:9" ht="24.75" customHeight="1">
      <c r="A18" s="6">
        <v>14</v>
      </c>
      <c r="B18" s="7" t="s">
        <v>39</v>
      </c>
      <c r="C18" s="6" t="s">
        <v>40</v>
      </c>
      <c r="D18" s="32">
        <v>329.091</v>
      </c>
      <c r="E18" s="32">
        <v>302.911</v>
      </c>
      <c r="F18" s="32">
        <f t="shared" si="0"/>
        <v>505.60159999999996</v>
      </c>
      <c r="G18" s="32">
        <v>20</v>
      </c>
      <c r="H18" s="32">
        <f t="shared" si="1"/>
        <v>525.6016</v>
      </c>
      <c r="I18" s="9" t="s">
        <v>38</v>
      </c>
    </row>
    <row r="19" spans="1:9" ht="24.75" customHeight="1">
      <c r="A19" s="6">
        <v>15</v>
      </c>
      <c r="B19" s="8" t="s">
        <v>23</v>
      </c>
      <c r="C19" s="6" t="s">
        <v>41</v>
      </c>
      <c r="D19" s="32">
        <v>305.881</v>
      </c>
      <c r="E19" s="32">
        <v>337.571</v>
      </c>
      <c r="F19" s="32">
        <f t="shared" si="0"/>
        <v>514.7616</v>
      </c>
      <c r="G19" s="32">
        <v>10</v>
      </c>
      <c r="H19" s="32">
        <f t="shared" si="1"/>
        <v>524.7616</v>
      </c>
      <c r="I19" s="9" t="s">
        <v>38</v>
      </c>
    </row>
    <row r="20" spans="1:9" ht="24.75" customHeight="1">
      <c r="A20" s="6">
        <v>16</v>
      </c>
      <c r="B20" s="7" t="s">
        <v>15</v>
      </c>
      <c r="C20" s="6" t="s">
        <v>42</v>
      </c>
      <c r="D20" s="32">
        <v>321.471</v>
      </c>
      <c r="E20" s="32">
        <v>310.891</v>
      </c>
      <c r="F20" s="32">
        <f t="shared" si="0"/>
        <v>505.8896000000001</v>
      </c>
      <c r="G20" s="32">
        <v>10</v>
      </c>
      <c r="H20" s="32">
        <f t="shared" si="1"/>
        <v>515.8896000000001</v>
      </c>
      <c r="I20" s="9" t="s">
        <v>38</v>
      </c>
    </row>
    <row r="21" spans="1:9" ht="24.75" customHeight="1">
      <c r="A21" s="6">
        <v>17</v>
      </c>
      <c r="B21" s="7" t="s">
        <v>39</v>
      </c>
      <c r="C21" s="6" t="s">
        <v>43</v>
      </c>
      <c r="D21" s="32">
        <v>272.471</v>
      </c>
      <c r="E21" s="32">
        <v>277.811</v>
      </c>
      <c r="F21" s="32">
        <f t="shared" si="0"/>
        <v>440.2256</v>
      </c>
      <c r="G21" s="32">
        <v>15</v>
      </c>
      <c r="H21" s="32">
        <f t="shared" si="1"/>
        <v>455.2256</v>
      </c>
      <c r="I21" s="9" t="s">
        <v>38</v>
      </c>
    </row>
    <row r="22" spans="1:9" ht="24.75" customHeight="1">
      <c r="A22" s="6">
        <v>18</v>
      </c>
      <c r="B22" s="7" t="s">
        <v>29</v>
      </c>
      <c r="C22" s="6" t="s">
        <v>44</v>
      </c>
      <c r="D22" s="32">
        <v>313.031</v>
      </c>
      <c r="E22" s="32">
        <v>55</v>
      </c>
      <c r="F22" s="32">
        <f t="shared" si="0"/>
        <v>294.4248</v>
      </c>
      <c r="G22" s="32">
        <v>15</v>
      </c>
      <c r="H22" s="32">
        <f t="shared" si="1"/>
        <v>309.4248</v>
      </c>
      <c r="I22" s="9" t="s">
        <v>38</v>
      </c>
    </row>
    <row r="23" spans="1:9" ht="24.75" customHeight="1">
      <c r="A23" s="6">
        <v>19</v>
      </c>
      <c r="B23" s="8" t="s">
        <v>45</v>
      </c>
      <c r="C23" s="6" t="s">
        <v>46</v>
      </c>
      <c r="D23" s="32">
        <v>50</v>
      </c>
      <c r="E23" s="32">
        <v>323.991</v>
      </c>
      <c r="F23" s="32">
        <f t="shared" si="0"/>
        <v>299.1928</v>
      </c>
      <c r="G23" s="32">
        <v>10</v>
      </c>
      <c r="H23" s="32">
        <f t="shared" si="1"/>
        <v>309.1928</v>
      </c>
      <c r="I23" s="9" t="s">
        <v>38</v>
      </c>
    </row>
    <row r="24" spans="1:9" ht="24.75" customHeight="1">
      <c r="A24" s="6">
        <v>20</v>
      </c>
      <c r="B24" s="7" t="s">
        <v>18</v>
      </c>
      <c r="C24" s="6" t="s">
        <v>47</v>
      </c>
      <c r="D24" s="32">
        <v>344.961</v>
      </c>
      <c r="E24" s="32">
        <v>15</v>
      </c>
      <c r="F24" s="32">
        <f t="shared" si="0"/>
        <v>287.96880000000004</v>
      </c>
      <c r="G24" s="32">
        <v>20</v>
      </c>
      <c r="H24" s="32">
        <f t="shared" si="1"/>
        <v>307.96880000000004</v>
      </c>
      <c r="I24" s="9" t="s">
        <v>38</v>
      </c>
    </row>
    <row r="25" spans="1:9" ht="24.75" customHeight="1">
      <c r="A25" s="6">
        <v>21</v>
      </c>
      <c r="B25" s="7" t="s">
        <v>29</v>
      </c>
      <c r="C25" s="6" t="s">
        <v>48</v>
      </c>
      <c r="D25" s="32">
        <v>316.331</v>
      </c>
      <c r="E25" s="32">
        <v>30</v>
      </c>
      <c r="F25" s="32">
        <f t="shared" si="0"/>
        <v>277.06480000000005</v>
      </c>
      <c r="G25" s="32">
        <v>15</v>
      </c>
      <c r="H25" s="32">
        <f t="shared" si="1"/>
        <v>292.06480000000005</v>
      </c>
      <c r="I25" s="9" t="s">
        <v>38</v>
      </c>
    </row>
    <row r="26" spans="1:9" ht="24.75" customHeight="1">
      <c r="A26" s="6">
        <v>22</v>
      </c>
      <c r="B26" s="8" t="s">
        <v>20</v>
      </c>
      <c r="C26" s="6" t="s">
        <v>49</v>
      </c>
      <c r="D26" s="32">
        <v>320.721</v>
      </c>
      <c r="E26" s="32">
        <v>25</v>
      </c>
      <c r="F26" s="32">
        <f t="shared" si="0"/>
        <v>276.5768</v>
      </c>
      <c r="G26" s="32">
        <v>10</v>
      </c>
      <c r="H26" s="32">
        <f t="shared" si="1"/>
        <v>286.5768</v>
      </c>
      <c r="I26" s="9" t="s">
        <v>38</v>
      </c>
    </row>
    <row r="27" spans="1:9" ht="24.75" customHeight="1">
      <c r="A27" s="6">
        <v>23</v>
      </c>
      <c r="B27" s="11" t="s">
        <v>50</v>
      </c>
      <c r="C27" s="6" t="s">
        <v>51</v>
      </c>
      <c r="D27" s="32">
        <v>10</v>
      </c>
      <c r="E27" s="32">
        <v>0</v>
      </c>
      <c r="F27" s="32">
        <f t="shared" si="0"/>
        <v>8</v>
      </c>
      <c r="G27" s="32">
        <v>15</v>
      </c>
      <c r="H27" s="32">
        <f t="shared" si="1"/>
        <v>23</v>
      </c>
      <c r="I27" s="9" t="s">
        <v>52</v>
      </c>
    </row>
    <row r="28" spans="1:9" ht="14.25">
      <c r="A28" s="12"/>
      <c r="B28" s="13"/>
      <c r="C28" s="13"/>
      <c r="D28" s="13"/>
      <c r="E28" s="13"/>
      <c r="F28" s="13"/>
      <c r="G28" s="13"/>
      <c r="H28" s="13"/>
      <c r="I28" s="14"/>
    </row>
  </sheetData>
  <sheetProtection/>
  <mergeCells count="10">
    <mergeCell ref="A1:I1"/>
    <mergeCell ref="A2:I2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D5" sqref="D5:H28"/>
    </sheetView>
  </sheetViews>
  <sheetFormatPr defaultColWidth="9.00390625" defaultRowHeight="15"/>
  <cols>
    <col min="1" max="1" width="9.00390625" style="3" customWidth="1"/>
    <col min="2" max="2" width="29.7109375" style="0" bestFit="1" customWidth="1"/>
    <col min="3" max="3" width="16.00390625" style="3" customWidth="1"/>
    <col min="4" max="4" width="9.7109375" style="0" customWidth="1"/>
    <col min="5" max="5" width="10.00390625" style="0" customWidth="1"/>
    <col min="6" max="6" width="11.28125" style="0" customWidth="1"/>
    <col min="7" max="7" width="10.7109375" style="0" customWidth="1"/>
    <col min="8" max="8" width="8.7109375" style="0" customWidth="1"/>
    <col min="9" max="9" width="10.00390625" style="4" bestFit="1" customWidth="1"/>
  </cols>
  <sheetData>
    <row r="1" spans="1:9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3.75" customHeight="1">
      <c r="A2" s="30" t="s">
        <v>53</v>
      </c>
      <c r="B2" s="30"/>
      <c r="C2" s="30"/>
      <c r="D2" s="30"/>
      <c r="E2" s="30"/>
      <c r="F2" s="30"/>
      <c r="G2" s="30"/>
      <c r="H2" s="30"/>
      <c r="I2" s="31"/>
    </row>
    <row r="3" spans="1:9" s="1" customFormat="1" ht="24.75" customHeight="1">
      <c r="A3" s="18" t="s">
        <v>2</v>
      </c>
      <c r="B3" s="18" t="s">
        <v>3</v>
      </c>
      <c r="C3" s="18" t="s">
        <v>4</v>
      </c>
      <c r="D3" s="17" t="s">
        <v>5</v>
      </c>
      <c r="E3" s="17"/>
      <c r="F3" s="17" t="s">
        <v>6</v>
      </c>
      <c r="G3" s="17" t="s">
        <v>7</v>
      </c>
      <c r="H3" s="17" t="s">
        <v>8</v>
      </c>
      <c r="I3" s="17" t="s">
        <v>9</v>
      </c>
    </row>
    <row r="4" spans="1:9" s="1" customFormat="1" ht="24.75" customHeight="1">
      <c r="A4" s="19"/>
      <c r="B4" s="19"/>
      <c r="C4" s="19"/>
      <c r="D4" s="5" t="s">
        <v>10</v>
      </c>
      <c r="E4" s="5" t="s">
        <v>11</v>
      </c>
      <c r="F4" s="17"/>
      <c r="G4" s="17"/>
      <c r="H4" s="17"/>
      <c r="I4" s="17"/>
    </row>
    <row r="5" spans="1:9" ht="24.75" customHeight="1">
      <c r="A5" s="6">
        <v>1</v>
      </c>
      <c r="B5" s="7" t="s">
        <v>54</v>
      </c>
      <c r="C5" s="6" t="s">
        <v>55</v>
      </c>
      <c r="D5" s="32">
        <v>370.001</v>
      </c>
      <c r="E5" s="32">
        <v>374.181</v>
      </c>
      <c r="F5" s="32">
        <f aca="true" t="shared" si="0" ref="F5:F28">(D5+E5)*0.8</f>
        <v>595.3456</v>
      </c>
      <c r="G5" s="32">
        <v>20</v>
      </c>
      <c r="H5" s="32">
        <f aca="true" t="shared" si="1" ref="H5:H28">F5+G5</f>
        <v>615.3456</v>
      </c>
      <c r="I5" s="9" t="s">
        <v>14</v>
      </c>
    </row>
    <row r="6" spans="1:9" ht="24.75" customHeight="1">
      <c r="A6" s="6">
        <v>2</v>
      </c>
      <c r="B6" s="7" t="s">
        <v>54</v>
      </c>
      <c r="C6" s="6" t="s">
        <v>56</v>
      </c>
      <c r="D6" s="32">
        <v>352.461</v>
      </c>
      <c r="E6" s="32">
        <v>368.401</v>
      </c>
      <c r="F6" s="32">
        <f t="shared" si="0"/>
        <v>576.6896</v>
      </c>
      <c r="G6" s="32">
        <v>20</v>
      </c>
      <c r="H6" s="32">
        <f t="shared" si="1"/>
        <v>596.6896</v>
      </c>
      <c r="I6" s="9" t="s">
        <v>14</v>
      </c>
    </row>
    <row r="7" spans="1:9" ht="24.75" customHeight="1">
      <c r="A7" s="6">
        <v>3</v>
      </c>
      <c r="B7" s="7" t="s">
        <v>12</v>
      </c>
      <c r="C7" s="6" t="s">
        <v>57</v>
      </c>
      <c r="D7" s="32">
        <v>347.691</v>
      </c>
      <c r="E7" s="32">
        <v>371.281</v>
      </c>
      <c r="F7" s="32">
        <f t="shared" si="0"/>
        <v>575.1776</v>
      </c>
      <c r="G7" s="32">
        <v>15</v>
      </c>
      <c r="H7" s="32">
        <f t="shared" si="1"/>
        <v>590.1776</v>
      </c>
      <c r="I7" s="9" t="s">
        <v>14</v>
      </c>
    </row>
    <row r="8" spans="1:9" ht="24.75" customHeight="1">
      <c r="A8" s="6">
        <v>4</v>
      </c>
      <c r="B8" s="7" t="s">
        <v>58</v>
      </c>
      <c r="C8" s="6" t="s">
        <v>59</v>
      </c>
      <c r="D8" s="32">
        <v>344.791</v>
      </c>
      <c r="E8" s="32">
        <v>360.471</v>
      </c>
      <c r="F8" s="32">
        <f t="shared" si="0"/>
        <v>564.2096</v>
      </c>
      <c r="G8" s="32">
        <v>15</v>
      </c>
      <c r="H8" s="32">
        <f t="shared" si="1"/>
        <v>579.2096</v>
      </c>
      <c r="I8" s="9" t="s">
        <v>14</v>
      </c>
    </row>
    <row r="9" spans="1:9" ht="24.75" customHeight="1">
      <c r="A9" s="6">
        <v>5</v>
      </c>
      <c r="B9" s="8" t="s">
        <v>60</v>
      </c>
      <c r="C9" s="6" t="s">
        <v>61</v>
      </c>
      <c r="D9" s="32">
        <v>336.341</v>
      </c>
      <c r="E9" s="32">
        <v>337.441</v>
      </c>
      <c r="F9" s="32">
        <f t="shared" si="0"/>
        <v>539.0255999999999</v>
      </c>
      <c r="G9" s="32">
        <v>15</v>
      </c>
      <c r="H9" s="32">
        <f t="shared" si="1"/>
        <v>554.0255999999999</v>
      </c>
      <c r="I9" s="9" t="s">
        <v>22</v>
      </c>
    </row>
    <row r="10" spans="1:9" ht="24.75" customHeight="1">
      <c r="A10" s="6">
        <v>6</v>
      </c>
      <c r="B10" s="7" t="s">
        <v>62</v>
      </c>
      <c r="C10" s="6" t="s">
        <v>63</v>
      </c>
      <c r="D10" s="32">
        <v>324.251</v>
      </c>
      <c r="E10" s="32">
        <v>343.701</v>
      </c>
      <c r="F10" s="32">
        <f t="shared" si="0"/>
        <v>534.3616000000001</v>
      </c>
      <c r="G10" s="32">
        <v>15</v>
      </c>
      <c r="H10" s="32">
        <f t="shared" si="1"/>
        <v>549.3616000000001</v>
      </c>
      <c r="I10" s="9" t="s">
        <v>22</v>
      </c>
    </row>
    <row r="11" spans="1:9" ht="24.75" customHeight="1">
      <c r="A11" s="6">
        <v>7</v>
      </c>
      <c r="B11" s="7" t="s">
        <v>58</v>
      </c>
      <c r="C11" s="6" t="s">
        <v>64</v>
      </c>
      <c r="D11" s="32">
        <v>346.921</v>
      </c>
      <c r="E11" s="32">
        <v>312.791</v>
      </c>
      <c r="F11" s="32">
        <f t="shared" si="0"/>
        <v>527.7696</v>
      </c>
      <c r="G11" s="32">
        <v>20</v>
      </c>
      <c r="H11" s="32">
        <f t="shared" si="1"/>
        <v>547.7696</v>
      </c>
      <c r="I11" s="9" t="s">
        <v>22</v>
      </c>
    </row>
    <row r="12" spans="1:9" s="2" customFormat="1" ht="24.75" customHeight="1">
      <c r="A12" s="6">
        <v>8</v>
      </c>
      <c r="B12" s="7" t="s">
        <v>65</v>
      </c>
      <c r="C12" s="6" t="s">
        <v>66</v>
      </c>
      <c r="D12" s="32">
        <v>323.541</v>
      </c>
      <c r="E12" s="32">
        <v>319.071</v>
      </c>
      <c r="F12" s="32">
        <f t="shared" si="0"/>
        <v>514.0896000000001</v>
      </c>
      <c r="G12" s="32">
        <v>15</v>
      </c>
      <c r="H12" s="32">
        <f t="shared" si="1"/>
        <v>529.0896000000001</v>
      </c>
      <c r="I12" s="9" t="s">
        <v>22</v>
      </c>
    </row>
    <row r="13" spans="1:9" ht="24.75" customHeight="1">
      <c r="A13" s="6">
        <v>9</v>
      </c>
      <c r="B13" s="8" t="s">
        <v>60</v>
      </c>
      <c r="C13" s="6" t="s">
        <v>67</v>
      </c>
      <c r="D13" s="32">
        <v>307.131</v>
      </c>
      <c r="E13" s="32">
        <v>335.171</v>
      </c>
      <c r="F13" s="32">
        <f t="shared" si="0"/>
        <v>513.8416</v>
      </c>
      <c r="G13" s="32">
        <v>15</v>
      </c>
      <c r="H13" s="32">
        <f t="shared" si="1"/>
        <v>528.8416</v>
      </c>
      <c r="I13" s="9" t="s">
        <v>22</v>
      </c>
    </row>
    <row r="14" spans="1:9" ht="24.75" customHeight="1">
      <c r="A14" s="6">
        <v>10</v>
      </c>
      <c r="B14" s="7" t="s">
        <v>65</v>
      </c>
      <c r="C14" s="6" t="s">
        <v>68</v>
      </c>
      <c r="D14" s="32">
        <v>310.511</v>
      </c>
      <c r="E14" s="32">
        <v>309.691</v>
      </c>
      <c r="F14" s="32">
        <f t="shared" si="0"/>
        <v>496.1616</v>
      </c>
      <c r="G14" s="32">
        <v>10</v>
      </c>
      <c r="H14" s="32">
        <f t="shared" si="1"/>
        <v>506.1616</v>
      </c>
      <c r="I14" s="9" t="s">
        <v>22</v>
      </c>
    </row>
    <row r="15" spans="1:9" ht="24.75" customHeight="1">
      <c r="A15" s="6">
        <v>11</v>
      </c>
      <c r="B15" s="7" t="s">
        <v>62</v>
      </c>
      <c r="C15" s="6" t="s">
        <v>69</v>
      </c>
      <c r="D15" s="32">
        <v>282.571</v>
      </c>
      <c r="E15" s="32">
        <v>274.661</v>
      </c>
      <c r="F15" s="32">
        <f t="shared" si="0"/>
        <v>445.7856</v>
      </c>
      <c r="G15" s="32">
        <v>20</v>
      </c>
      <c r="H15" s="32">
        <f t="shared" si="1"/>
        <v>465.7856</v>
      </c>
      <c r="I15" s="9" t="s">
        <v>22</v>
      </c>
    </row>
    <row r="16" spans="1:9" ht="24.75" customHeight="1">
      <c r="A16" s="6">
        <v>12</v>
      </c>
      <c r="B16" s="7" t="s">
        <v>70</v>
      </c>
      <c r="C16" s="6" t="s">
        <v>71</v>
      </c>
      <c r="D16" s="32">
        <v>347.071</v>
      </c>
      <c r="E16" s="32">
        <v>70</v>
      </c>
      <c r="F16" s="32">
        <f t="shared" si="0"/>
        <v>333.65680000000003</v>
      </c>
      <c r="G16" s="32">
        <v>20</v>
      </c>
      <c r="H16" s="32">
        <f t="shared" si="1"/>
        <v>353.65680000000003</v>
      </c>
      <c r="I16" s="9" t="s">
        <v>22</v>
      </c>
    </row>
    <row r="17" spans="1:9" ht="24.75" customHeight="1">
      <c r="A17" s="6">
        <v>13</v>
      </c>
      <c r="B17" s="8" t="s">
        <v>54</v>
      </c>
      <c r="C17" s="6" t="s">
        <v>72</v>
      </c>
      <c r="D17" s="32">
        <v>35</v>
      </c>
      <c r="E17" s="32">
        <v>367.471</v>
      </c>
      <c r="F17" s="32">
        <f t="shared" si="0"/>
        <v>321.9768</v>
      </c>
      <c r="G17" s="32">
        <v>20</v>
      </c>
      <c r="H17" s="32">
        <f t="shared" si="1"/>
        <v>341.9768</v>
      </c>
      <c r="I17" s="9" t="s">
        <v>38</v>
      </c>
    </row>
    <row r="18" spans="1:9" ht="24.75" customHeight="1">
      <c r="A18" s="6">
        <v>14</v>
      </c>
      <c r="B18" s="7" t="s">
        <v>62</v>
      </c>
      <c r="C18" s="6" t="s">
        <v>73</v>
      </c>
      <c r="D18" s="32">
        <v>316.511</v>
      </c>
      <c r="E18" s="32">
        <v>85</v>
      </c>
      <c r="F18" s="32">
        <f t="shared" si="0"/>
        <v>321.20880000000005</v>
      </c>
      <c r="G18" s="32">
        <v>20</v>
      </c>
      <c r="H18" s="32">
        <f t="shared" si="1"/>
        <v>341.20880000000005</v>
      </c>
      <c r="I18" s="9" t="s">
        <v>38</v>
      </c>
    </row>
    <row r="19" spans="1:9" ht="24.75" customHeight="1">
      <c r="A19" s="6">
        <v>15</v>
      </c>
      <c r="B19" s="7" t="s">
        <v>74</v>
      </c>
      <c r="C19" s="6" t="s">
        <v>75</v>
      </c>
      <c r="D19" s="32">
        <v>358.901</v>
      </c>
      <c r="E19" s="32">
        <v>45</v>
      </c>
      <c r="F19" s="32">
        <f t="shared" si="0"/>
        <v>323.12080000000003</v>
      </c>
      <c r="G19" s="32">
        <v>15</v>
      </c>
      <c r="H19" s="32">
        <f t="shared" si="1"/>
        <v>338.12080000000003</v>
      </c>
      <c r="I19" s="9" t="s">
        <v>38</v>
      </c>
    </row>
    <row r="20" spans="1:9" ht="24.75" customHeight="1">
      <c r="A20" s="6">
        <v>16</v>
      </c>
      <c r="B20" s="8" t="s">
        <v>60</v>
      </c>
      <c r="C20" s="6" t="s">
        <v>76</v>
      </c>
      <c r="D20" s="32">
        <v>75</v>
      </c>
      <c r="E20" s="32">
        <v>328.181</v>
      </c>
      <c r="F20" s="32">
        <f t="shared" si="0"/>
        <v>322.5448</v>
      </c>
      <c r="G20" s="32">
        <v>10</v>
      </c>
      <c r="H20" s="32">
        <f t="shared" si="1"/>
        <v>332.5448</v>
      </c>
      <c r="I20" s="9" t="s">
        <v>38</v>
      </c>
    </row>
    <row r="21" spans="1:9" ht="24.75" customHeight="1">
      <c r="A21" s="6">
        <v>17</v>
      </c>
      <c r="B21" s="8" t="s">
        <v>77</v>
      </c>
      <c r="C21" s="6" t="s">
        <v>78</v>
      </c>
      <c r="D21" s="32">
        <v>50</v>
      </c>
      <c r="E21" s="32">
        <v>344.181</v>
      </c>
      <c r="F21" s="32">
        <f t="shared" si="0"/>
        <v>315.3448</v>
      </c>
      <c r="G21" s="32">
        <v>15</v>
      </c>
      <c r="H21" s="32">
        <f t="shared" si="1"/>
        <v>330.3448</v>
      </c>
      <c r="I21" s="9" t="s">
        <v>38</v>
      </c>
    </row>
    <row r="22" spans="1:9" ht="24.75" customHeight="1">
      <c r="A22" s="6">
        <v>18</v>
      </c>
      <c r="B22" s="7" t="s">
        <v>58</v>
      </c>
      <c r="C22" s="6" t="s">
        <v>79</v>
      </c>
      <c r="D22" s="32">
        <v>347.241</v>
      </c>
      <c r="E22" s="32">
        <v>0</v>
      </c>
      <c r="F22" s="32">
        <f t="shared" si="0"/>
        <v>277.7928</v>
      </c>
      <c r="G22" s="32">
        <v>15</v>
      </c>
      <c r="H22" s="32">
        <f t="shared" si="1"/>
        <v>292.7928</v>
      </c>
      <c r="I22" s="9" t="s">
        <v>38</v>
      </c>
    </row>
    <row r="23" spans="1:9" ht="24.75" customHeight="1">
      <c r="A23" s="6">
        <v>19</v>
      </c>
      <c r="B23" s="8" t="s">
        <v>80</v>
      </c>
      <c r="C23" s="6" t="s">
        <v>81</v>
      </c>
      <c r="D23" s="32">
        <v>30</v>
      </c>
      <c r="E23" s="32">
        <v>318.291</v>
      </c>
      <c r="F23" s="32">
        <f t="shared" si="0"/>
        <v>278.63280000000003</v>
      </c>
      <c r="G23" s="32">
        <v>10</v>
      </c>
      <c r="H23" s="32">
        <f t="shared" si="1"/>
        <v>288.63280000000003</v>
      </c>
      <c r="I23" s="9" t="s">
        <v>38</v>
      </c>
    </row>
    <row r="24" spans="1:9" ht="24.75" customHeight="1">
      <c r="A24" s="6">
        <v>20</v>
      </c>
      <c r="B24" s="7" t="s">
        <v>82</v>
      </c>
      <c r="C24" s="6" t="s">
        <v>83</v>
      </c>
      <c r="D24" s="32">
        <v>331.641</v>
      </c>
      <c r="E24" s="32">
        <v>5</v>
      </c>
      <c r="F24" s="32">
        <f t="shared" si="0"/>
        <v>269.31280000000004</v>
      </c>
      <c r="G24" s="32">
        <v>10</v>
      </c>
      <c r="H24" s="32">
        <f t="shared" si="1"/>
        <v>279.31280000000004</v>
      </c>
      <c r="I24" s="9" t="s">
        <v>38</v>
      </c>
    </row>
    <row r="25" spans="1:9" ht="24.75" customHeight="1">
      <c r="A25" s="6">
        <v>21</v>
      </c>
      <c r="B25" s="8" t="s">
        <v>31</v>
      </c>
      <c r="C25" s="6" t="s">
        <v>84</v>
      </c>
      <c r="D25" s="32">
        <v>326.341</v>
      </c>
      <c r="E25" s="32">
        <v>0</v>
      </c>
      <c r="F25" s="32">
        <f t="shared" si="0"/>
        <v>261.07280000000003</v>
      </c>
      <c r="G25" s="32">
        <v>15</v>
      </c>
      <c r="H25" s="32">
        <f t="shared" si="1"/>
        <v>276.07280000000003</v>
      </c>
      <c r="I25" s="9" t="s">
        <v>38</v>
      </c>
    </row>
    <row r="26" spans="1:9" ht="24.75" customHeight="1">
      <c r="A26" s="6">
        <v>22</v>
      </c>
      <c r="B26" s="7" t="s">
        <v>70</v>
      </c>
      <c r="C26" s="6" t="s">
        <v>85</v>
      </c>
      <c r="D26" s="32">
        <v>70</v>
      </c>
      <c r="E26" s="32">
        <v>100</v>
      </c>
      <c r="F26" s="32">
        <f t="shared" si="0"/>
        <v>136</v>
      </c>
      <c r="G26" s="32">
        <v>15</v>
      </c>
      <c r="H26" s="32">
        <f t="shared" si="1"/>
        <v>151</v>
      </c>
      <c r="I26" s="9" t="s">
        <v>38</v>
      </c>
    </row>
    <row r="27" spans="1:9" ht="24.75" customHeight="1">
      <c r="A27" s="6">
        <v>23</v>
      </c>
      <c r="B27" s="8" t="s">
        <v>86</v>
      </c>
      <c r="C27" s="6" t="s">
        <v>87</v>
      </c>
      <c r="D27" s="32">
        <v>50</v>
      </c>
      <c r="E27" s="32">
        <v>35</v>
      </c>
      <c r="F27" s="32">
        <f t="shared" si="0"/>
        <v>68</v>
      </c>
      <c r="G27" s="32">
        <v>15</v>
      </c>
      <c r="H27" s="32">
        <f t="shared" si="1"/>
        <v>83</v>
      </c>
      <c r="I27" s="10" t="s">
        <v>52</v>
      </c>
    </row>
    <row r="28" spans="1:9" ht="24.75" customHeight="1">
      <c r="A28" s="6">
        <v>24</v>
      </c>
      <c r="B28" s="7" t="s">
        <v>88</v>
      </c>
      <c r="C28" s="6" t="s">
        <v>89</v>
      </c>
      <c r="D28" s="32">
        <v>5</v>
      </c>
      <c r="E28" s="32">
        <v>65</v>
      </c>
      <c r="F28" s="32">
        <f t="shared" si="0"/>
        <v>56</v>
      </c>
      <c r="G28" s="32">
        <v>15</v>
      </c>
      <c r="H28" s="32">
        <f t="shared" si="1"/>
        <v>71</v>
      </c>
      <c r="I28" s="10" t="s">
        <v>52</v>
      </c>
    </row>
    <row r="29" ht="15" customHeight="1"/>
  </sheetData>
  <sheetProtection/>
  <mergeCells count="10">
    <mergeCell ref="A1:I1"/>
    <mergeCell ref="A2:I2"/>
    <mergeCell ref="D3:E3"/>
    <mergeCell ref="A3:A4"/>
    <mergeCell ref="B3:B4"/>
    <mergeCell ref="C3:C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G6" sqref="G6"/>
    </sheetView>
  </sheetViews>
  <sheetFormatPr defaultColWidth="9.00390625" defaultRowHeight="15"/>
  <cols>
    <col min="1" max="1" width="9.00390625" style="3" customWidth="1"/>
    <col min="2" max="2" width="35.8515625" style="0" bestFit="1" customWidth="1"/>
    <col min="3" max="3" width="15.7109375" style="3" customWidth="1"/>
    <col min="4" max="4" width="9.7109375" style="0" customWidth="1"/>
    <col min="5" max="5" width="10.00390625" style="0" customWidth="1"/>
    <col min="6" max="6" width="11.8515625" style="0" customWidth="1"/>
    <col min="7" max="7" width="11.28125" style="0" customWidth="1"/>
    <col min="8" max="8" width="8.7109375" style="0" customWidth="1"/>
    <col min="9" max="9" width="9.00390625" style="4" customWidth="1"/>
  </cols>
  <sheetData>
    <row r="1" spans="1:9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7" customHeight="1">
      <c r="A2" s="21" t="s">
        <v>90</v>
      </c>
      <c r="B2" s="21"/>
      <c r="C2" s="21"/>
      <c r="D2" s="21"/>
      <c r="E2" s="21"/>
      <c r="F2" s="21"/>
      <c r="G2" s="21"/>
      <c r="H2" s="21"/>
      <c r="I2" s="22"/>
    </row>
    <row r="3" spans="1:9" s="1" customFormat="1" ht="24.75" customHeight="1">
      <c r="A3" s="23" t="s">
        <v>2</v>
      </c>
      <c r="B3" s="23" t="s">
        <v>3</v>
      </c>
      <c r="C3" s="23" t="s">
        <v>4</v>
      </c>
      <c r="D3" s="24" t="s">
        <v>5</v>
      </c>
      <c r="E3" s="24"/>
      <c r="F3" s="24" t="s">
        <v>6</v>
      </c>
      <c r="G3" s="24" t="s">
        <v>7</v>
      </c>
      <c r="H3" s="24" t="s">
        <v>8</v>
      </c>
      <c r="I3" s="24" t="s">
        <v>9</v>
      </c>
    </row>
    <row r="4" spans="1:9" s="1" customFormat="1" ht="24.75" customHeight="1">
      <c r="A4" s="25"/>
      <c r="B4" s="25"/>
      <c r="C4" s="25"/>
      <c r="D4" s="26" t="s">
        <v>10</v>
      </c>
      <c r="E4" s="26" t="s">
        <v>11</v>
      </c>
      <c r="F4" s="24"/>
      <c r="G4" s="24"/>
      <c r="H4" s="24"/>
      <c r="I4" s="24"/>
    </row>
    <row r="5" spans="1:9" ht="24.75" customHeight="1">
      <c r="A5" s="27">
        <v>1</v>
      </c>
      <c r="B5" s="28" t="s">
        <v>91</v>
      </c>
      <c r="C5" s="27" t="s">
        <v>92</v>
      </c>
      <c r="D5" s="33">
        <v>368.031</v>
      </c>
      <c r="E5" s="33">
        <v>375.531</v>
      </c>
      <c r="F5" s="33">
        <f aca="true" t="shared" si="0" ref="F5:F24">(D5+E5)*0.8</f>
        <v>594.8496</v>
      </c>
      <c r="G5" s="33">
        <v>20</v>
      </c>
      <c r="H5" s="33">
        <f aca="true" t="shared" si="1" ref="H5:H24">F5+G5</f>
        <v>614.8496</v>
      </c>
      <c r="I5" s="27" t="s">
        <v>14</v>
      </c>
    </row>
    <row r="6" spans="1:9" ht="24.75" customHeight="1">
      <c r="A6" s="27">
        <v>2</v>
      </c>
      <c r="B6" s="28" t="s">
        <v>54</v>
      </c>
      <c r="C6" s="27" t="s">
        <v>93</v>
      </c>
      <c r="D6" s="33">
        <v>369.491</v>
      </c>
      <c r="E6" s="33">
        <v>366.781</v>
      </c>
      <c r="F6" s="33">
        <f t="shared" si="0"/>
        <v>589.0176</v>
      </c>
      <c r="G6" s="33">
        <v>20</v>
      </c>
      <c r="H6" s="33">
        <f t="shared" si="1"/>
        <v>609.0176</v>
      </c>
      <c r="I6" s="27" t="s">
        <v>14</v>
      </c>
    </row>
    <row r="7" spans="1:9" ht="24.75" customHeight="1">
      <c r="A7" s="27">
        <v>3</v>
      </c>
      <c r="B7" s="29" t="s">
        <v>91</v>
      </c>
      <c r="C7" s="27" t="s">
        <v>94</v>
      </c>
      <c r="D7" s="33">
        <v>362.041</v>
      </c>
      <c r="E7" s="33">
        <v>348.141</v>
      </c>
      <c r="F7" s="33">
        <f t="shared" si="0"/>
        <v>568.1456000000001</v>
      </c>
      <c r="G7" s="33">
        <v>20</v>
      </c>
      <c r="H7" s="33">
        <f t="shared" si="1"/>
        <v>588.1456000000001</v>
      </c>
      <c r="I7" s="27" t="s">
        <v>14</v>
      </c>
    </row>
    <row r="8" spans="1:9" s="2" customFormat="1" ht="24.75" customHeight="1">
      <c r="A8" s="27">
        <v>4</v>
      </c>
      <c r="B8" s="29" t="s">
        <v>95</v>
      </c>
      <c r="C8" s="27" t="s">
        <v>96</v>
      </c>
      <c r="D8" s="33">
        <v>353.841</v>
      </c>
      <c r="E8" s="33">
        <v>351.141</v>
      </c>
      <c r="F8" s="33">
        <f t="shared" si="0"/>
        <v>563.9856</v>
      </c>
      <c r="G8" s="33">
        <v>20</v>
      </c>
      <c r="H8" s="33">
        <f t="shared" si="1"/>
        <v>583.9856</v>
      </c>
      <c r="I8" s="27" t="s">
        <v>14</v>
      </c>
    </row>
    <row r="9" spans="1:9" ht="24.75" customHeight="1">
      <c r="A9" s="27">
        <v>5</v>
      </c>
      <c r="B9" s="28" t="s">
        <v>91</v>
      </c>
      <c r="C9" s="27" t="s">
        <v>97</v>
      </c>
      <c r="D9" s="33">
        <v>370.201</v>
      </c>
      <c r="E9" s="33">
        <v>334.221</v>
      </c>
      <c r="F9" s="33">
        <f t="shared" si="0"/>
        <v>563.5376</v>
      </c>
      <c r="G9" s="33">
        <v>20</v>
      </c>
      <c r="H9" s="33">
        <f t="shared" si="1"/>
        <v>583.5376</v>
      </c>
      <c r="I9" s="27" t="s">
        <v>22</v>
      </c>
    </row>
    <row r="10" spans="1:9" ht="24.75" customHeight="1">
      <c r="A10" s="27">
        <v>6</v>
      </c>
      <c r="B10" s="29" t="s">
        <v>98</v>
      </c>
      <c r="C10" s="27" t="s">
        <v>99</v>
      </c>
      <c r="D10" s="33">
        <v>344.231</v>
      </c>
      <c r="E10" s="33">
        <v>354.911</v>
      </c>
      <c r="F10" s="33">
        <f t="shared" si="0"/>
        <v>559.3136000000001</v>
      </c>
      <c r="G10" s="33">
        <v>15</v>
      </c>
      <c r="H10" s="33">
        <f t="shared" si="1"/>
        <v>574.3136000000001</v>
      </c>
      <c r="I10" s="27" t="s">
        <v>22</v>
      </c>
    </row>
    <row r="11" spans="1:9" ht="24.75" customHeight="1">
      <c r="A11" s="27">
        <v>7</v>
      </c>
      <c r="B11" s="28" t="s">
        <v>100</v>
      </c>
      <c r="C11" s="27" t="s">
        <v>117</v>
      </c>
      <c r="D11" s="33">
        <v>334.851</v>
      </c>
      <c r="E11" s="33">
        <v>334.081</v>
      </c>
      <c r="F11" s="33">
        <f t="shared" si="0"/>
        <v>535.1456000000001</v>
      </c>
      <c r="G11" s="33">
        <v>15</v>
      </c>
      <c r="H11" s="33">
        <f t="shared" si="1"/>
        <v>550.1456000000001</v>
      </c>
      <c r="I11" s="27" t="s">
        <v>22</v>
      </c>
    </row>
    <row r="12" spans="1:9" ht="24.75" customHeight="1">
      <c r="A12" s="27">
        <v>8</v>
      </c>
      <c r="B12" s="29" t="s">
        <v>80</v>
      </c>
      <c r="C12" s="27" t="s">
        <v>101</v>
      </c>
      <c r="D12" s="33">
        <v>327.151</v>
      </c>
      <c r="E12" s="33">
        <v>334.931</v>
      </c>
      <c r="F12" s="33">
        <f t="shared" si="0"/>
        <v>529.6656</v>
      </c>
      <c r="G12" s="33">
        <v>15</v>
      </c>
      <c r="H12" s="33">
        <f t="shared" si="1"/>
        <v>544.6656</v>
      </c>
      <c r="I12" s="27" t="s">
        <v>22</v>
      </c>
    </row>
    <row r="13" spans="1:9" ht="24.75" customHeight="1">
      <c r="A13" s="27">
        <v>9</v>
      </c>
      <c r="B13" s="29" t="s">
        <v>91</v>
      </c>
      <c r="C13" s="27" t="s">
        <v>102</v>
      </c>
      <c r="D13" s="33">
        <v>325.081</v>
      </c>
      <c r="E13" s="33">
        <v>334.701</v>
      </c>
      <c r="F13" s="33">
        <f t="shared" si="0"/>
        <v>527.8256</v>
      </c>
      <c r="G13" s="33">
        <v>15</v>
      </c>
      <c r="H13" s="33">
        <f t="shared" si="1"/>
        <v>542.8256</v>
      </c>
      <c r="I13" s="27" t="s">
        <v>22</v>
      </c>
    </row>
    <row r="14" spans="1:9" ht="24.75" customHeight="1">
      <c r="A14" s="27">
        <v>10</v>
      </c>
      <c r="B14" s="29" t="s">
        <v>103</v>
      </c>
      <c r="C14" s="27" t="s">
        <v>104</v>
      </c>
      <c r="D14" s="33">
        <v>315.461</v>
      </c>
      <c r="E14" s="33">
        <v>335.411</v>
      </c>
      <c r="F14" s="33">
        <f t="shared" si="0"/>
        <v>520.6976000000001</v>
      </c>
      <c r="G14" s="33">
        <v>20</v>
      </c>
      <c r="H14" s="33">
        <f t="shared" si="1"/>
        <v>540.6976000000001</v>
      </c>
      <c r="I14" s="27" t="s">
        <v>22</v>
      </c>
    </row>
    <row r="15" spans="1:9" ht="24.75" customHeight="1">
      <c r="A15" s="27">
        <v>11</v>
      </c>
      <c r="B15" s="28" t="s">
        <v>98</v>
      </c>
      <c r="C15" s="27" t="s">
        <v>105</v>
      </c>
      <c r="D15" s="33">
        <v>343.601</v>
      </c>
      <c r="E15" s="33">
        <v>308.411</v>
      </c>
      <c r="F15" s="33">
        <f t="shared" si="0"/>
        <v>521.6096</v>
      </c>
      <c r="G15" s="33">
        <v>15</v>
      </c>
      <c r="H15" s="33">
        <f t="shared" si="1"/>
        <v>536.6096</v>
      </c>
      <c r="I15" s="27" t="s">
        <v>22</v>
      </c>
    </row>
    <row r="16" spans="1:9" ht="24.75" customHeight="1">
      <c r="A16" s="27">
        <v>12</v>
      </c>
      <c r="B16" s="28" t="s">
        <v>106</v>
      </c>
      <c r="C16" s="27" t="s">
        <v>107</v>
      </c>
      <c r="D16" s="33">
        <v>335.071</v>
      </c>
      <c r="E16" s="33">
        <v>311.351</v>
      </c>
      <c r="F16" s="33">
        <f t="shared" si="0"/>
        <v>517.1376</v>
      </c>
      <c r="G16" s="33">
        <v>15</v>
      </c>
      <c r="H16" s="33">
        <f t="shared" si="1"/>
        <v>532.1376</v>
      </c>
      <c r="I16" s="27" t="s">
        <v>38</v>
      </c>
    </row>
    <row r="17" spans="1:9" ht="24.75" customHeight="1">
      <c r="A17" s="27">
        <v>13</v>
      </c>
      <c r="B17" s="28" t="s">
        <v>106</v>
      </c>
      <c r="C17" s="27" t="s">
        <v>108</v>
      </c>
      <c r="D17" s="33">
        <v>300.941</v>
      </c>
      <c r="E17" s="33">
        <v>336.561</v>
      </c>
      <c r="F17" s="33">
        <f t="shared" si="0"/>
        <v>510.0016</v>
      </c>
      <c r="G17" s="33">
        <v>20</v>
      </c>
      <c r="H17" s="33">
        <f t="shared" si="1"/>
        <v>530.0016</v>
      </c>
      <c r="I17" s="27" t="s">
        <v>38</v>
      </c>
    </row>
    <row r="18" spans="1:9" ht="24.75" customHeight="1">
      <c r="A18" s="27">
        <v>14</v>
      </c>
      <c r="B18" s="28" t="s">
        <v>100</v>
      </c>
      <c r="C18" s="27" t="s">
        <v>109</v>
      </c>
      <c r="D18" s="33">
        <v>303.641</v>
      </c>
      <c r="E18" s="33">
        <v>299.641</v>
      </c>
      <c r="F18" s="33">
        <f t="shared" si="0"/>
        <v>482.6256000000001</v>
      </c>
      <c r="G18" s="33">
        <v>20</v>
      </c>
      <c r="H18" s="33">
        <f t="shared" si="1"/>
        <v>502.6256000000001</v>
      </c>
      <c r="I18" s="27" t="s">
        <v>38</v>
      </c>
    </row>
    <row r="19" spans="1:9" ht="24.75" customHeight="1">
      <c r="A19" s="27">
        <v>15</v>
      </c>
      <c r="B19" s="29" t="s">
        <v>98</v>
      </c>
      <c r="C19" s="27" t="s">
        <v>110</v>
      </c>
      <c r="D19" s="33">
        <v>308.681</v>
      </c>
      <c r="E19" s="33">
        <v>293.871</v>
      </c>
      <c r="F19" s="33">
        <f t="shared" si="0"/>
        <v>482.04159999999996</v>
      </c>
      <c r="G19" s="33">
        <v>15</v>
      </c>
      <c r="H19" s="33">
        <f t="shared" si="1"/>
        <v>497.04159999999996</v>
      </c>
      <c r="I19" s="27" t="s">
        <v>38</v>
      </c>
    </row>
    <row r="20" spans="1:9" ht="24.75" customHeight="1">
      <c r="A20" s="27">
        <v>16</v>
      </c>
      <c r="B20" s="28" t="s">
        <v>100</v>
      </c>
      <c r="C20" s="27" t="s">
        <v>111</v>
      </c>
      <c r="D20" s="33">
        <v>259.441</v>
      </c>
      <c r="E20" s="33">
        <v>300.241</v>
      </c>
      <c r="F20" s="33">
        <f t="shared" si="0"/>
        <v>447.7456</v>
      </c>
      <c r="G20" s="33">
        <v>15</v>
      </c>
      <c r="H20" s="33">
        <f t="shared" si="1"/>
        <v>462.7456</v>
      </c>
      <c r="I20" s="27" t="s">
        <v>38</v>
      </c>
    </row>
    <row r="21" spans="1:9" ht="24.75" customHeight="1">
      <c r="A21" s="27">
        <v>17</v>
      </c>
      <c r="B21" s="28" t="s">
        <v>112</v>
      </c>
      <c r="C21" s="27" t="s">
        <v>118</v>
      </c>
      <c r="D21" s="33">
        <v>351.141</v>
      </c>
      <c r="E21" s="33">
        <v>95</v>
      </c>
      <c r="F21" s="33">
        <f t="shared" si="0"/>
        <v>356.91280000000006</v>
      </c>
      <c r="G21" s="33">
        <v>20</v>
      </c>
      <c r="H21" s="33">
        <f t="shared" si="1"/>
        <v>376.91280000000006</v>
      </c>
      <c r="I21" s="27" t="s">
        <v>38</v>
      </c>
    </row>
    <row r="22" spans="1:9" ht="24.75" customHeight="1">
      <c r="A22" s="27">
        <v>18</v>
      </c>
      <c r="B22" s="29" t="s">
        <v>95</v>
      </c>
      <c r="C22" s="27" t="s">
        <v>113</v>
      </c>
      <c r="D22" s="33">
        <v>50</v>
      </c>
      <c r="E22" s="33">
        <v>364.271</v>
      </c>
      <c r="F22" s="33">
        <f t="shared" si="0"/>
        <v>331.4168</v>
      </c>
      <c r="G22" s="33">
        <v>15</v>
      </c>
      <c r="H22" s="33">
        <f t="shared" si="1"/>
        <v>346.4168</v>
      </c>
      <c r="I22" s="27" t="s">
        <v>38</v>
      </c>
    </row>
    <row r="23" spans="1:9" ht="24.75" customHeight="1">
      <c r="A23" s="27">
        <v>19</v>
      </c>
      <c r="B23" s="28" t="s">
        <v>103</v>
      </c>
      <c r="C23" s="27" t="s">
        <v>114</v>
      </c>
      <c r="D23" s="33">
        <v>35</v>
      </c>
      <c r="E23" s="33">
        <v>333.381</v>
      </c>
      <c r="F23" s="33">
        <f t="shared" si="0"/>
        <v>294.7048</v>
      </c>
      <c r="G23" s="33">
        <v>15</v>
      </c>
      <c r="H23" s="33">
        <f t="shared" si="1"/>
        <v>309.7048</v>
      </c>
      <c r="I23" s="27" t="s">
        <v>38</v>
      </c>
    </row>
    <row r="24" spans="1:9" ht="24.75" customHeight="1">
      <c r="A24" s="27">
        <v>20</v>
      </c>
      <c r="B24" s="28" t="s">
        <v>115</v>
      </c>
      <c r="C24" s="27" t="s">
        <v>116</v>
      </c>
      <c r="D24" s="33">
        <v>295.571</v>
      </c>
      <c r="E24" s="33">
        <v>70</v>
      </c>
      <c r="F24" s="33">
        <f t="shared" si="0"/>
        <v>292.45680000000004</v>
      </c>
      <c r="G24" s="33">
        <v>15</v>
      </c>
      <c r="H24" s="33">
        <f t="shared" si="1"/>
        <v>307.45680000000004</v>
      </c>
      <c r="I24" s="27" t="s">
        <v>38</v>
      </c>
    </row>
  </sheetData>
  <sheetProtection/>
  <mergeCells count="10">
    <mergeCell ref="A1:I1"/>
    <mergeCell ref="A2:I2"/>
    <mergeCell ref="D3:E3"/>
    <mergeCell ref="A3:A4"/>
    <mergeCell ref="B3:B4"/>
    <mergeCell ref="C3:C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Zhihua</dc:creator>
  <cp:keywords/>
  <dc:description/>
  <cp:lastModifiedBy>叶新鹏</cp:lastModifiedBy>
  <dcterms:created xsi:type="dcterms:W3CDTF">2016-04-18T08:17:30Z</dcterms:created>
  <dcterms:modified xsi:type="dcterms:W3CDTF">2016-12-05T04:09:44Z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